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бюджетные заявки2007\Исполнение бюджета за 2023 год\Исполнение за 2023 год\Приложения\"/>
    </mc:Choice>
  </mc:AlternateContent>
  <bookViews>
    <workbookView xWindow="252" yWindow="612" windowWidth="9732" windowHeight="9384"/>
  </bookViews>
  <sheets>
    <sheet name="Report" sheetId="1" r:id="rId1"/>
  </sheets>
  <definedNames>
    <definedName name="__bookmark_1">Report!$A$6:$F$124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F120" i="1" l="1"/>
  <c r="E120" i="1"/>
  <c r="F117" i="1"/>
  <c r="E117" i="1"/>
  <c r="F115" i="1"/>
  <c r="E115" i="1"/>
  <c r="F112" i="1"/>
  <c r="E112" i="1"/>
  <c r="F110" i="1"/>
  <c r="E110" i="1"/>
  <c r="F105" i="1"/>
  <c r="E105" i="1"/>
  <c r="F101" i="1"/>
  <c r="E101" i="1"/>
  <c r="E99" i="1" s="1"/>
  <c r="F99" i="1"/>
  <c r="F96" i="1"/>
  <c r="E96" i="1"/>
  <c r="F92" i="1"/>
  <c r="F90" i="1" s="1"/>
  <c r="E92" i="1"/>
  <c r="E90" i="1" s="1"/>
  <c r="F87" i="1"/>
  <c r="E87" i="1"/>
  <c r="F83" i="1"/>
  <c r="E83" i="1"/>
  <c r="F81" i="1"/>
  <c r="E81" i="1"/>
  <c r="F76" i="1"/>
  <c r="E76" i="1"/>
  <c r="F73" i="1"/>
  <c r="E73" i="1"/>
  <c r="F71" i="1"/>
  <c r="F69" i="1" s="1"/>
  <c r="E71" i="1"/>
  <c r="E69" i="1" s="1"/>
  <c r="F67" i="1"/>
  <c r="E67" i="1"/>
  <c r="F65" i="1"/>
  <c r="E65" i="1"/>
  <c r="F63" i="1"/>
  <c r="E63" i="1"/>
  <c r="F59" i="1"/>
  <c r="E59" i="1"/>
  <c r="F57" i="1"/>
  <c r="E57" i="1"/>
  <c r="F54" i="1"/>
  <c r="E54" i="1"/>
  <c r="F50" i="1"/>
  <c r="E50" i="1"/>
  <c r="F46" i="1"/>
  <c r="E46" i="1"/>
  <c r="F42" i="1"/>
  <c r="E42" i="1"/>
  <c r="F39" i="1"/>
  <c r="E39" i="1"/>
  <c r="F37" i="1"/>
  <c r="E37" i="1"/>
  <c r="F33" i="1"/>
  <c r="E33" i="1"/>
  <c r="F30" i="1"/>
  <c r="E30" i="1"/>
  <c r="F27" i="1"/>
  <c r="E27" i="1"/>
  <c r="F25" i="1"/>
  <c r="E25" i="1"/>
  <c r="F22" i="1"/>
  <c r="E22" i="1"/>
  <c r="F18" i="1"/>
  <c r="E18" i="1"/>
  <c r="F15" i="1"/>
  <c r="E15" i="1"/>
  <c r="F8" i="1"/>
  <c r="E8" i="1"/>
  <c r="E124" i="1" l="1"/>
  <c r="F124" i="1"/>
</calcChain>
</file>

<file path=xl/sharedStrings.xml><?xml version="1.0" encoding="utf-8"?>
<sst xmlns="http://schemas.openxmlformats.org/spreadsheetml/2006/main" count="325" uniqueCount="100">
  <si>
    <t>ПРИЛОЖЕНИЕ №2</t>
  </si>
  <si>
    <t>к Решению Думы городского округа Октябрьск "О бюджете городского округа Октябрьск Самарской области на 2023 год и плановый период 2024-2025 годов"</t>
  </si>
  <si>
    <t>Распределение бюджетных ассигнований по целевым статьям (муниципальным программам городского округа Октябрьск Самарской области и непрограммным направлениям деятельности), группам и подгруппам видов расходов классификации расходов бюджета городского округа Октябрьск Самарской области на 2023 год</t>
  </si>
  <si>
    <t>Наименование</t>
  </si>
  <si>
    <t>ЦСР</t>
  </si>
  <si>
    <t>ВР</t>
  </si>
  <si>
    <t>Сумма, тыс. рублей</t>
  </si>
  <si>
    <t>Всего</t>
  </si>
  <si>
    <t>В том числе за счет безвозмездных поступлений</t>
  </si>
  <si>
    <t>Муниципальная программа "Повышение эффективности муниципального управления в городском округе Октябрьск Самарской области, совершенствование работы по исполнению полномочий по решению вопросов местного значения, осуществление переданных государственных полномочий на 2021-2030 годы"</t>
  </si>
  <si>
    <t>01 0 00 00000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</si>
  <si>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</si>
  <si>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</si>
  <si>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</si>
  <si>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</si>
  <si>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</si>
  <si>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</si>
  <si>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Предоставление субсидий бюджетным, автономным учреждениям и иным некоммерческим организациям</t>
  </si>
  <si>
    <t>600</t>
  </si>
  <si>
    <t>Иные бюджетные ассигнования</t>
  </si>
  <si>
    <t>800</t>
  </si>
  <si>
    <t>Муниципальная программа городского округа Октябрьск Самарской области "Управление муниципальным имуществом городского округа Октябрьск Самарской области" на 2021-2026 годы"</t>
  </si>
  <si>
    <t>02 0 00 00000</t>
  </si>
  <si>
    <t>Муниципальная программа "Содержание, эксплуатация и развитие муниципальных зданий и транспорта на 2015-2025 гг."</t>
  </si>
  <si>
    <t>03 0 00 00000</t>
  </si>
  <si>
    <t>Ведомственная целевая программа "Обеспечение реализации полномочий муниципального казенного учреждения "Финансовое управление Администрации г.о. Октябрьск Самарской области" на 2021-2028 годы</t>
  </si>
  <si>
    <t>04 0 00 00000</t>
  </si>
  <si>
    <t>Муниципальная программа «Профилактика правонарушений и обеспечение общественной безопасности на 2018–2023 годы»</t>
  </si>
  <si>
    <t>05 0 00 00000</t>
  </si>
  <si>
    <t>Муниципальная программа "Улучшение условий и охраны труда в городском округе Октябрьск Самарской области на 2018-2027 годы"</t>
  </si>
  <si>
    <t>06 0 00 00000</t>
  </si>
  <si>
    <t>Ведомственная целевая программа "Обеспечение реализации полномочий Муниципального казенного учреждения городского округа Октябрьск Самарской области "Управление по вопросам жилищно-коммунального хозяйства, энергетики и функционирования единой дежурной диспетчерской службы" на 2021-2026гг."</t>
  </si>
  <si>
    <t>08 0 00 00000</t>
  </si>
  <si>
    <t>Ведомственная целевая программа "Обеспечение реализации полномочий Муниципального казенного учреждения "Управление по вопросам семьи городского округа Октябрьск Самарской области" на 2021-2027 гг."</t>
  </si>
  <si>
    <t>09 0 00 00000</t>
  </si>
  <si>
    <t>Ведомственная целевая программа "Организация предоставления государственных и муниципальных услуг на территории городского округа Октябрьск на базе МБУ "Октябрьский МФЦ" на 2021-2025 годы</t>
  </si>
  <si>
    <t>10 0 00 00000</t>
  </si>
  <si>
    <t>Муниципальная программа городского округа Октябрьск Самарской области "Дети Октябрьска" на 2019-2027 годы</t>
  </si>
  <si>
    <t>14 0 00 00000</t>
  </si>
  <si>
    <t>Ведомственная целевая программа "Обеспечение реализации полномочий Муниципального казенного учреждения "Учреждение по обеспечению деятельности органов местного самоуправления городского округа Октябрьск Самарской области" на 2021-2023 гг."</t>
  </si>
  <si>
    <t>15 0 00 00000</t>
  </si>
  <si>
    <t>Ведомственная целевая программа "Обеспечение реализации полномочий Муниципального казенного учреждения "Центр по обеспечению деятельности учреждений социальной сферы городского округа Октябрьск Самарской области" на 2021-2026 гг."</t>
  </si>
  <si>
    <t>17 0 00 00000</t>
  </si>
  <si>
    <t>Ведомственная целевая программа "Обеспечение реализации полномочий муниципального казенного учреждения городского округа Октябрьск Самарской области "Централизованная бухгалтерия городского округа Октябрьск Самарской области"на 2021-2030гг."</t>
  </si>
  <si>
    <t>18 0 00 00000</t>
  </si>
  <si>
    <t>Ведомственная целевая программа "Обеспечение реализации полномочий Муниципального казенного учреждения городского округа Октябрьск Самарской области "Управление социального развития Администрации городского округа Октябрьск Самарской области" на 2021-2026 годы"</t>
  </si>
  <si>
    <t>19 0 00 00000</t>
  </si>
  <si>
    <t>Муниципальная программа развития физической культуры и спорта на территории городского округа Октябрьск Самарской области на 2021-2026 годы "Спорт - норма жизни"</t>
  </si>
  <si>
    <t>20 0 00 00000</t>
  </si>
  <si>
    <t>Ведомственная целевая программа "Обеспечение реализации полномочий Муниципального казенного учреждения городского округа Октябрьск Самарской области "Комитет по архитектуре, строительству и транспорту Администрации городского округа Октябрьск Самарской области" на 2021-2028 годы"</t>
  </si>
  <si>
    <t>21 0 00 00000</t>
  </si>
  <si>
    <t>Муниципальная программа "Доступная среда в городском округе Октябрьск Самарской области "Город дружественный к людям" на 2022-2026 годы"</t>
  </si>
  <si>
    <t>24 0 00 00000</t>
  </si>
  <si>
    <t>Муниципальная программа городского округа Октябрьск Самарской области "Молодой семье - доступное жилье" на 2022-2026 годы"</t>
  </si>
  <si>
    <t>25 0 00 00000</t>
  </si>
  <si>
    <t>Муниципальная программа "Развитие муниципальной службы в городском округе Октябрьск Самарской области на 2023-2028 годы"</t>
  </si>
  <si>
    <t>27 0 00 00000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</si>
  <si>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городском округе Октябрьск Самарской области на 2023-2026 годы"</t>
  </si>
  <si>
    <t>29 0 00 00000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</si>
  <si>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</si>
  <si>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</si>
  <si>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</si>
  <si>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29 0 00 Z0820</t>
  </si>
  <si>
    <t>Ведомственная целевая программа "Обеспечение реализации полномочий "Контрольно-счетной палаты городского округа Октябрьск Самарской области" на 2023-2026 годы"</t>
  </si>
  <si>
    <t>30 0 00 00000</t>
  </si>
  <si>
    <t>Муниципальная программа "Защита населения и территорий от чрезвычайных ситуаций природного и техногенного характера, выполнение мероприятий по гражданской обороне, обеспечение первичных мер пожарной безопасности и безопасности людей на водных объектах в городском округе Октябрьск на 2018-2027 годы"</t>
  </si>
  <si>
    <t>31 0 00 00000</t>
  </si>
  <si>
    <t>Муниципальная программа "Повышение эффективности бюджетных расходов в городском округе Октябрьск Самарской области на период до 2029 года"</t>
  </si>
  <si>
    <t>34 0 00 00000</t>
  </si>
  <si>
    <t>Обслуживание государственного (муниципального) долга</t>
  </si>
  <si>
    <t>700</t>
  </si>
  <si>
    <t>Муниципальная программа поддержки и развития малого и среднего предпринимательства в городском округе Октябрьск Самарской области на 2016-2024 годы</t>
  </si>
  <si>
    <t>41 0 00 00000</t>
  </si>
  <si>
    <t>Муниципальная программа комплексного развития транспортной инфраструктуры городского округа Октябрьск Самарской области на 2018-2028 годы</t>
  </si>
  <si>
    <t>42 0 00 00000</t>
  </si>
  <si>
    <t>Муниципальная программа комплексного развития коммунальной инфраструктуры городского округа Октябрьск Самарской области на 2018-2030 годы</t>
  </si>
  <si>
    <t>52 0 00 00000</t>
  </si>
  <si>
    <t>Реконструкция насосной станции №1 г.о. Октябрьск ул. Колхозная с заменой водопроводных сетей</t>
  </si>
  <si>
    <t>52 0 00 S3470</t>
  </si>
  <si>
    <t>Реконструкция насосной станции №2 г.о. Октябрьск ул. Первомайская с заменой водопроводных сетей</t>
  </si>
  <si>
    <t>Муниципальная программа "Энергосбережение и повышение энергетической эффективности в городском округе Октябрьск на 2022-2026 годы"</t>
  </si>
  <si>
    <t>54 0 00 00000</t>
  </si>
  <si>
    <t>Муниципальная программа "Переселение граждан из аварийного жилищного фонда на территории городского округа Октябрьск на 2018-2024 годы"</t>
  </si>
  <si>
    <t>55 0 00 00000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</si>
  <si>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(в рамках национальных проектов)</t>
  </si>
  <si>
    <t>55 0 F3 67483</t>
  </si>
  <si>
    <t>Муниципальная программа "Благоустройство территории городского округа Октябрьск на 2017-2026 годы"</t>
  </si>
  <si>
    <t>56 0 00 00000</t>
  </si>
  <si>
    <t>Муниципальная программа городского округа Октябрьск "Формирование современной городской среды" на 2018-2028 годы</t>
  </si>
  <si>
    <t>57 0 00 00000</t>
  </si>
  <si>
    <t>Муниципальная программа "Обращение с отходами производства и потребления на территории городского округа Октябрьск Самарской области на 2017-2026 годы"</t>
  </si>
  <si>
    <t>61 0 00 00000</t>
  </si>
  <si>
    <t>Муниципальная программа "Реализация стратегии государственной молодежной политики на территории городского округа Октябрьск Самарской области" на 2019-2026 годы</t>
  </si>
  <si>
    <t>71 0 00 00000</t>
  </si>
  <si>
    <t>Муниципальная программа "Развитие культуры и искусства в городском округе Октябрьск Самарской области" на 2018-2023 годы</t>
  </si>
  <si>
    <t>81 0 00 00000</t>
  </si>
  <si>
    <t>Непрограммные направления расходов бюджета городского округа</t>
  </si>
  <si>
    <t>90 0 00 00000</t>
  </si>
  <si>
    <t xml:space="preserve">ПРИЛОЖЕНИЕ  № 3
к Решению Думы городского округа Октябрьск №___ от ________2024  г.
Об утверждении отчета об исполнении бюджета городского округа Октябрьск Самарской области за 2023 год
</t>
  </si>
  <si>
    <t>Расходы бюджета городского округа за 2023 год по распределению бюджетных ассигнований по целевым статьям (муниципальным программам городского округа Октябрьск Самарской области и непрограммным направлениям деятельности), группам и подгруппам видов расходов классификации расходов бюджета городского округа Октябрьск 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</si>
</sst>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b/>
      <i/>
      <sz val="12"/>
      <color indexed="8"/>
      <name val="Times New Roman"/>
    </font>
    <font>
      <sz val="12"/>
      <color indexed="8"/>
      <name val="Times New Roman"/>
    </font>
    <font>
      <b/>
      <sz val="12"/>
      <color indexed="8"/>
      <name val="Times New Roman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1" fillId="0" borderId="10" xfId="0" applyNumberFormat="1" applyFont="1" applyFill="1" applyBorder="1" applyAlignment="1" applyProtection="1">
      <alignment horizontal="right" vertical="top" wrapText="1"/>
    </xf>
    <xf numFmtId="164" fontId="20" fillId="0" borderId="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0" fontId="20" fillId="0" borderId="15" xfId="0" applyNumberFormat="1" applyFont="1" applyFill="1" applyBorder="1" applyAlignment="1" applyProtection="1">
      <alignment horizontal="center" vertical="top" wrapText="1"/>
    </xf>
    <xf numFmtId="0" fontId="20" fillId="0" borderId="16" xfId="0" applyNumberFormat="1" applyFont="1" applyFill="1" applyBorder="1" applyAlignment="1" applyProtection="1">
      <alignment horizontal="center" vertical="top" wrapText="1"/>
    </xf>
    <xf numFmtId="0" fontId="20" fillId="0" borderId="17" xfId="0" applyNumberFormat="1" applyFont="1" applyFill="1" applyBorder="1" applyAlignment="1" applyProtection="1">
      <alignment horizontal="center" vertical="top" wrapText="1"/>
    </xf>
    <xf numFmtId="0" fontId="20" fillId="0" borderId="18" xfId="0" applyNumberFormat="1" applyFont="1" applyFill="1" applyBorder="1" applyAlignment="1" applyProtection="1">
      <alignment horizontal="center" vertical="top" wrapText="1"/>
    </xf>
    <xf numFmtId="0" fontId="19" fillId="0" borderId="17" xfId="0" applyNumberFormat="1" applyFont="1" applyFill="1" applyBorder="1" applyAlignment="1" applyProtection="1">
      <alignment horizontal="center" vertical="top" wrapText="1"/>
    </xf>
    <xf numFmtId="0" fontId="19" fillId="0" borderId="18" xfId="0" applyNumberFormat="1" applyFont="1" applyFill="1" applyBorder="1" applyAlignment="1" applyProtection="1">
      <alignment horizontal="center" vertical="top" wrapText="1"/>
    </xf>
    <xf numFmtId="0" fontId="21" fillId="0" borderId="17" xfId="0" applyNumberFormat="1" applyFont="1" applyFill="1" applyBorder="1" applyAlignment="1" applyProtection="1">
      <alignment horizontal="center" vertical="top" wrapText="1"/>
    </xf>
    <xf numFmtId="0" fontId="21" fillId="0" borderId="18" xfId="0" applyNumberFormat="1" applyFont="1" applyFill="1" applyBorder="1" applyAlignment="1" applyProtection="1">
      <alignment horizontal="center" vertical="top" wrapText="1"/>
    </xf>
    <xf numFmtId="0" fontId="21" fillId="0" borderId="19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vertical="top" wrapText="1"/>
    </xf>
    <xf numFmtId="0" fontId="22" fillId="0" borderId="0" xfId="0" applyFont="1" applyAlignment="1">
      <alignment horizontal="left" vertical="center" wrapText="1" indent="1"/>
    </xf>
    <xf numFmtId="0" fontId="23" fillId="0" borderId="19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topLeftCell="A4" zoomScale="72" zoomScaleNormal="72" workbookViewId="0">
      <pane xSplit="1" ySplit="4" topLeftCell="B8" activePane="bottomRight" state="frozen"/>
      <selection activeCell="A4" sqref="A4"/>
      <selection pane="topRight" activeCell="B4" sqref="B4"/>
      <selection pane="bottomLeft" activeCell="A6" sqref="A6"/>
      <selection pane="bottomRight" activeCell="E8" sqref="E8"/>
    </sheetView>
  </sheetViews>
  <sheetFormatPr defaultRowHeight="14.4" x14ac:dyDescent="0.3"/>
  <cols>
    <col min="1" max="1" width="39.5546875" customWidth="1"/>
    <col min="2" max="2" width="11.88671875" customWidth="1"/>
    <col min="3" max="3" width="0.44140625" customWidth="1"/>
    <col min="4" max="4" width="4.77734375" customWidth="1"/>
    <col min="5" max="5" width="14.33203125" customWidth="1"/>
    <col min="6" max="6" width="14.77734375" customWidth="1"/>
    <col min="7" max="7" width="20" customWidth="1"/>
    <col min="8" max="8" width="14.5546875" customWidth="1"/>
  </cols>
  <sheetData>
    <row r="1" spans="1:6" ht="15.75" customHeight="1" x14ac:dyDescent="0.3">
      <c r="A1" s="11"/>
      <c r="B1" s="11"/>
      <c r="C1" s="11" t="s">
        <v>0</v>
      </c>
      <c r="D1" s="11"/>
      <c r="E1" s="11"/>
      <c r="F1" s="11"/>
    </row>
    <row r="2" spans="1:6" ht="94.5" customHeight="1" x14ac:dyDescent="0.3">
      <c r="A2" s="11"/>
      <c r="B2" s="11"/>
      <c r="C2" s="11" t="s">
        <v>1</v>
      </c>
      <c r="D2" s="11"/>
      <c r="E2" s="11"/>
      <c r="F2" s="11"/>
    </row>
    <row r="3" spans="1:6" ht="78.75" customHeight="1" x14ac:dyDescent="0.3">
      <c r="A3" s="12" t="s">
        <v>2</v>
      </c>
      <c r="B3" s="12"/>
      <c r="C3" s="12"/>
      <c r="D3" s="12"/>
      <c r="E3" s="12"/>
      <c r="F3" s="12"/>
    </row>
    <row r="4" spans="1:6" ht="115.8" customHeight="1" x14ac:dyDescent="0.3">
      <c r="A4" s="26"/>
      <c r="B4" s="27" t="s">
        <v>98</v>
      </c>
      <c r="C4" s="27"/>
      <c r="D4" s="27"/>
      <c r="E4" s="27"/>
      <c r="F4" s="27"/>
    </row>
    <row r="5" spans="1:6" ht="106.2" customHeight="1" x14ac:dyDescent="0.3">
      <c r="A5" s="28" t="s">
        <v>99</v>
      </c>
      <c r="B5" s="25"/>
      <c r="C5" s="25"/>
      <c r="D5" s="25"/>
      <c r="E5" s="25"/>
      <c r="F5" s="25"/>
    </row>
    <row r="6" spans="1:6" ht="15.75" customHeight="1" x14ac:dyDescent="0.3">
      <c r="A6" s="13" t="s">
        <v>3</v>
      </c>
      <c r="B6" s="15" t="s">
        <v>4</v>
      </c>
      <c r="C6" s="16"/>
      <c r="D6" s="13" t="s">
        <v>5</v>
      </c>
      <c r="E6" s="19" t="s">
        <v>6</v>
      </c>
      <c r="F6" s="20"/>
    </row>
    <row r="7" spans="1:6" ht="63" customHeight="1" x14ac:dyDescent="0.3">
      <c r="A7" s="14"/>
      <c r="B7" s="17"/>
      <c r="C7" s="18"/>
      <c r="D7" s="14"/>
      <c r="E7" s="1" t="s">
        <v>7</v>
      </c>
      <c r="F7" s="1" t="s">
        <v>8</v>
      </c>
    </row>
    <row r="8" spans="1:6" ht="173.25" customHeight="1" x14ac:dyDescent="0.3">
      <c r="A8" s="4" t="s">
        <v>9</v>
      </c>
      <c r="B8" s="21" t="s">
        <v>10</v>
      </c>
      <c r="C8" s="22"/>
      <c r="D8" s="5"/>
      <c r="E8" s="6">
        <f>SUM(E9:E14)</f>
        <v>38465.599999999999</v>
      </c>
      <c r="F8" s="6">
        <f>SUM(F9:F14)</f>
        <v>4131.1000000000004</v>
      </c>
    </row>
    <row r="9" spans="1:6" ht="110.25" customHeight="1" x14ac:dyDescent="0.3">
      <c r="A9" s="7" t="s">
        <v>11</v>
      </c>
      <c r="B9" s="19" t="s">
        <v>10</v>
      </c>
      <c r="C9" s="20"/>
      <c r="D9" s="1" t="s">
        <v>12</v>
      </c>
      <c r="E9" s="8">
        <v>33118.300000000003</v>
      </c>
      <c r="F9" s="8">
        <v>3865.9</v>
      </c>
    </row>
    <row r="10" spans="1:6" ht="47.25" customHeight="1" x14ac:dyDescent="0.3">
      <c r="A10" s="7" t="s">
        <v>13</v>
      </c>
      <c r="B10" s="19" t="s">
        <v>10</v>
      </c>
      <c r="C10" s="20"/>
      <c r="D10" s="1" t="s">
        <v>14</v>
      </c>
      <c r="E10" s="8">
        <v>1619.1</v>
      </c>
      <c r="F10" s="8">
        <v>265.2</v>
      </c>
    </row>
    <row r="11" spans="1:6" ht="31.5" customHeight="1" x14ac:dyDescent="0.3">
      <c r="A11" s="7" t="s">
        <v>15</v>
      </c>
      <c r="B11" s="19" t="s">
        <v>10</v>
      </c>
      <c r="C11" s="20"/>
      <c r="D11" s="1" t="s">
        <v>16</v>
      </c>
      <c r="E11" s="8">
        <v>1633.1</v>
      </c>
      <c r="F11" s="8"/>
    </row>
    <row r="12" spans="1:6" ht="47.25" customHeight="1" x14ac:dyDescent="0.3">
      <c r="A12" s="7" t="s">
        <v>17</v>
      </c>
      <c r="B12" s="19" t="s">
        <v>10</v>
      </c>
      <c r="C12" s="20"/>
      <c r="D12" s="1" t="s">
        <v>18</v>
      </c>
      <c r="E12" s="8">
        <v>2004.2</v>
      </c>
      <c r="F12" s="8"/>
    </row>
    <row r="13" spans="1:6" ht="47.25" customHeight="1" x14ac:dyDescent="0.3">
      <c r="A13" s="7" t="s">
        <v>69</v>
      </c>
      <c r="B13" s="19" t="s">
        <v>10</v>
      </c>
      <c r="C13" s="20"/>
      <c r="D13" s="1">
        <v>700</v>
      </c>
      <c r="E13" s="8">
        <v>10.9</v>
      </c>
      <c r="F13" s="8"/>
    </row>
    <row r="14" spans="1:6" ht="31.5" customHeight="1" x14ac:dyDescent="0.3">
      <c r="A14" s="7" t="s">
        <v>19</v>
      </c>
      <c r="B14" s="19" t="s">
        <v>10</v>
      </c>
      <c r="C14" s="20"/>
      <c r="D14" s="1" t="s">
        <v>20</v>
      </c>
      <c r="E14" s="8">
        <v>80</v>
      </c>
      <c r="F14" s="8"/>
    </row>
    <row r="15" spans="1:6" ht="110.25" customHeight="1" x14ac:dyDescent="0.3">
      <c r="A15" s="4" t="s">
        <v>21</v>
      </c>
      <c r="B15" s="21" t="s">
        <v>22</v>
      </c>
      <c r="C15" s="22"/>
      <c r="D15" s="5"/>
      <c r="E15" s="6">
        <f>SUM(E16:E17)</f>
        <v>1978.8999999999999</v>
      </c>
      <c r="F15" s="6">
        <f>SUM(F16:F17)</f>
        <v>0</v>
      </c>
    </row>
    <row r="16" spans="1:6" ht="47.25" customHeight="1" x14ac:dyDescent="0.3">
      <c r="A16" s="7" t="s">
        <v>13</v>
      </c>
      <c r="B16" s="19" t="s">
        <v>22</v>
      </c>
      <c r="C16" s="20"/>
      <c r="D16" s="1" t="s">
        <v>14</v>
      </c>
      <c r="E16" s="8">
        <v>1782.3</v>
      </c>
      <c r="F16" s="8"/>
    </row>
    <row r="17" spans="1:6" ht="31.5" customHeight="1" x14ac:dyDescent="0.3">
      <c r="A17" s="7" t="s">
        <v>19</v>
      </c>
      <c r="B17" s="19" t="s">
        <v>22</v>
      </c>
      <c r="C17" s="20"/>
      <c r="D17" s="1" t="s">
        <v>20</v>
      </c>
      <c r="E17" s="8">
        <v>196.6</v>
      </c>
      <c r="F17" s="8"/>
    </row>
    <row r="18" spans="1:6" ht="63" customHeight="1" x14ac:dyDescent="0.3">
      <c r="A18" s="4" t="s">
        <v>23</v>
      </c>
      <c r="B18" s="21" t="s">
        <v>24</v>
      </c>
      <c r="C18" s="22"/>
      <c r="D18" s="5"/>
      <c r="E18" s="6">
        <f>SUM(E19:E21)</f>
        <v>57637.599999999999</v>
      </c>
      <c r="F18" s="6">
        <f>SUM(F19:F21)</f>
        <v>17533.8</v>
      </c>
    </row>
    <row r="19" spans="1:6" ht="47.25" customHeight="1" x14ac:dyDescent="0.3">
      <c r="A19" s="7" t="s">
        <v>13</v>
      </c>
      <c r="B19" s="19" t="s">
        <v>24</v>
      </c>
      <c r="C19" s="20"/>
      <c r="D19" s="1" t="s">
        <v>14</v>
      </c>
      <c r="E19" s="8">
        <v>20981.599999999999</v>
      </c>
      <c r="F19" s="8">
        <v>17533.8</v>
      </c>
    </row>
    <row r="20" spans="1:6" ht="47.25" customHeight="1" x14ac:dyDescent="0.3">
      <c r="A20" s="7" t="s">
        <v>17</v>
      </c>
      <c r="B20" s="19" t="s">
        <v>24</v>
      </c>
      <c r="C20" s="20"/>
      <c r="D20" s="1" t="s">
        <v>18</v>
      </c>
      <c r="E20" s="8">
        <v>36643.300000000003</v>
      </c>
      <c r="F20" s="8"/>
    </row>
    <row r="21" spans="1:6" ht="31.5" customHeight="1" x14ac:dyDescent="0.3">
      <c r="A21" s="7" t="s">
        <v>19</v>
      </c>
      <c r="B21" s="19" t="s">
        <v>24</v>
      </c>
      <c r="C21" s="20"/>
      <c r="D21" s="1" t="s">
        <v>20</v>
      </c>
      <c r="E21" s="8">
        <v>12.7</v>
      </c>
      <c r="F21" s="8"/>
    </row>
    <row r="22" spans="1:6" ht="110.25" customHeight="1" x14ac:dyDescent="0.3">
      <c r="A22" s="4" t="s">
        <v>25</v>
      </c>
      <c r="B22" s="21" t="s">
        <v>26</v>
      </c>
      <c r="C22" s="22"/>
      <c r="D22" s="5"/>
      <c r="E22" s="6">
        <f>SUM(E23:E24)</f>
        <v>11964.800000000001</v>
      </c>
      <c r="F22" s="6">
        <f>SUM(F23:F24)</f>
        <v>0</v>
      </c>
    </row>
    <row r="23" spans="1:6" ht="110.25" customHeight="1" x14ac:dyDescent="0.3">
      <c r="A23" s="7" t="s">
        <v>11</v>
      </c>
      <c r="B23" s="19" t="s">
        <v>26</v>
      </c>
      <c r="C23" s="20"/>
      <c r="D23" s="1" t="s">
        <v>12</v>
      </c>
      <c r="E23" s="8">
        <v>11563.1</v>
      </c>
      <c r="F23" s="8"/>
    </row>
    <row r="24" spans="1:6" ht="47.25" customHeight="1" x14ac:dyDescent="0.3">
      <c r="A24" s="7" t="s">
        <v>13</v>
      </c>
      <c r="B24" s="19" t="s">
        <v>26</v>
      </c>
      <c r="C24" s="20"/>
      <c r="D24" s="1" t="s">
        <v>14</v>
      </c>
      <c r="E24" s="8">
        <v>401.7</v>
      </c>
      <c r="F24" s="8"/>
    </row>
    <row r="25" spans="1:6" ht="63" customHeight="1" x14ac:dyDescent="0.3">
      <c r="A25" s="4" t="s">
        <v>27</v>
      </c>
      <c r="B25" s="21" t="s">
        <v>28</v>
      </c>
      <c r="C25" s="22"/>
      <c r="D25" s="5"/>
      <c r="E25" s="6">
        <f>SUM(E26)</f>
        <v>190.4</v>
      </c>
      <c r="F25" s="6">
        <f>SUM(F26)</f>
        <v>138.69999999999999</v>
      </c>
    </row>
    <row r="26" spans="1:6" ht="47.25" customHeight="1" x14ac:dyDescent="0.3">
      <c r="A26" s="7" t="s">
        <v>17</v>
      </c>
      <c r="B26" s="19" t="s">
        <v>28</v>
      </c>
      <c r="C26" s="20"/>
      <c r="D26" s="1" t="s">
        <v>18</v>
      </c>
      <c r="E26" s="8">
        <v>190.4</v>
      </c>
      <c r="F26" s="8">
        <v>138.69999999999999</v>
      </c>
    </row>
    <row r="27" spans="1:6" ht="78.75" customHeight="1" x14ac:dyDescent="0.3">
      <c r="A27" s="4" t="s">
        <v>29</v>
      </c>
      <c r="B27" s="21" t="s">
        <v>30</v>
      </c>
      <c r="C27" s="22"/>
      <c r="D27" s="5"/>
      <c r="E27" s="6">
        <f>SUM(E28:E29)</f>
        <v>112.7</v>
      </c>
      <c r="F27" s="6">
        <f>SUM(F28:F29)</f>
        <v>0</v>
      </c>
    </row>
    <row r="28" spans="1:6" ht="47.25" customHeight="1" x14ac:dyDescent="0.3">
      <c r="A28" s="7" t="s">
        <v>13</v>
      </c>
      <c r="B28" s="19" t="s">
        <v>30</v>
      </c>
      <c r="C28" s="20"/>
      <c r="D28" s="1" t="s">
        <v>14</v>
      </c>
      <c r="E28" s="8">
        <v>27</v>
      </c>
      <c r="F28" s="8"/>
    </row>
    <row r="29" spans="1:6" ht="47.25" customHeight="1" x14ac:dyDescent="0.3">
      <c r="A29" s="7" t="s">
        <v>17</v>
      </c>
      <c r="B29" s="19" t="s">
        <v>30</v>
      </c>
      <c r="C29" s="20"/>
      <c r="D29" s="1" t="s">
        <v>18</v>
      </c>
      <c r="E29" s="8">
        <v>85.7</v>
      </c>
      <c r="F29" s="8"/>
    </row>
    <row r="30" spans="1:6" ht="157.5" customHeight="1" x14ac:dyDescent="0.3">
      <c r="A30" s="4" t="s">
        <v>31</v>
      </c>
      <c r="B30" s="21" t="s">
        <v>32</v>
      </c>
      <c r="C30" s="22"/>
      <c r="D30" s="5"/>
      <c r="E30" s="6">
        <f>SUM(E31:E32)</f>
        <v>4121.9000000000005</v>
      </c>
      <c r="F30" s="6">
        <f>SUM(F31:F32)</f>
        <v>0</v>
      </c>
    </row>
    <row r="31" spans="1:6" ht="110.25" customHeight="1" x14ac:dyDescent="0.3">
      <c r="A31" s="7" t="s">
        <v>11</v>
      </c>
      <c r="B31" s="19" t="s">
        <v>32</v>
      </c>
      <c r="C31" s="20"/>
      <c r="D31" s="1" t="s">
        <v>12</v>
      </c>
      <c r="E31" s="8">
        <v>4000.3</v>
      </c>
      <c r="F31" s="8"/>
    </row>
    <row r="32" spans="1:6" ht="47.25" customHeight="1" x14ac:dyDescent="0.3">
      <c r="A32" s="7" t="s">
        <v>13</v>
      </c>
      <c r="B32" s="19" t="s">
        <v>32</v>
      </c>
      <c r="C32" s="20"/>
      <c r="D32" s="1" t="s">
        <v>14</v>
      </c>
      <c r="E32" s="8">
        <v>121.6</v>
      </c>
      <c r="F32" s="8"/>
    </row>
    <row r="33" spans="1:6" ht="110.25" customHeight="1" x14ac:dyDescent="0.3">
      <c r="A33" s="4" t="s">
        <v>33</v>
      </c>
      <c r="B33" s="21" t="s">
        <v>34</v>
      </c>
      <c r="C33" s="22"/>
      <c r="D33" s="5"/>
      <c r="E33" s="6">
        <f>SUM(E34:E36)</f>
        <v>3693</v>
      </c>
      <c r="F33" s="6">
        <f>SUM(F34:F36)</f>
        <v>2614.8999999999996</v>
      </c>
    </row>
    <row r="34" spans="1:6" ht="110.25" customHeight="1" x14ac:dyDescent="0.3">
      <c r="A34" s="7" t="s">
        <v>11</v>
      </c>
      <c r="B34" s="19" t="s">
        <v>34</v>
      </c>
      <c r="C34" s="20"/>
      <c r="D34" s="1" t="s">
        <v>12</v>
      </c>
      <c r="E34" s="8">
        <v>3381.3</v>
      </c>
      <c r="F34" s="8">
        <v>2341.1</v>
      </c>
    </row>
    <row r="35" spans="1:6" ht="47.25" customHeight="1" x14ac:dyDescent="0.3">
      <c r="A35" s="7" t="s">
        <v>13</v>
      </c>
      <c r="B35" s="19" t="s">
        <v>34</v>
      </c>
      <c r="C35" s="20"/>
      <c r="D35" s="1" t="s">
        <v>14</v>
      </c>
      <c r="E35" s="8">
        <v>294.10000000000002</v>
      </c>
      <c r="F35" s="8">
        <v>256.2</v>
      </c>
    </row>
    <row r="36" spans="1:6" ht="31.5" customHeight="1" x14ac:dyDescent="0.3">
      <c r="A36" s="7" t="s">
        <v>19</v>
      </c>
      <c r="B36" s="19" t="s">
        <v>34</v>
      </c>
      <c r="C36" s="20"/>
      <c r="D36" s="1" t="s">
        <v>20</v>
      </c>
      <c r="E36" s="8">
        <v>17.600000000000001</v>
      </c>
      <c r="F36" s="8">
        <v>17.600000000000001</v>
      </c>
    </row>
    <row r="37" spans="1:6" ht="110.25" customHeight="1" x14ac:dyDescent="0.3">
      <c r="A37" s="4" t="s">
        <v>35</v>
      </c>
      <c r="B37" s="21" t="s">
        <v>36</v>
      </c>
      <c r="C37" s="22"/>
      <c r="D37" s="5"/>
      <c r="E37" s="6">
        <f>SUM(E38)</f>
        <v>11945.8</v>
      </c>
      <c r="F37" s="6">
        <f>SUM(F38)</f>
        <v>0</v>
      </c>
    </row>
    <row r="38" spans="1:6" ht="47.25" customHeight="1" x14ac:dyDescent="0.3">
      <c r="A38" s="7" t="s">
        <v>17</v>
      </c>
      <c r="B38" s="19" t="s">
        <v>36</v>
      </c>
      <c r="C38" s="20"/>
      <c r="D38" s="1" t="s">
        <v>18</v>
      </c>
      <c r="E38" s="8">
        <v>11945.8</v>
      </c>
      <c r="F38" s="8"/>
    </row>
    <row r="39" spans="1:6" ht="63" customHeight="1" x14ac:dyDescent="0.3">
      <c r="A39" s="4" t="s">
        <v>37</v>
      </c>
      <c r="B39" s="21" t="s">
        <v>38</v>
      </c>
      <c r="C39" s="22"/>
      <c r="D39" s="5"/>
      <c r="E39" s="6">
        <f>SUM(E40:E41)</f>
        <v>5711.1</v>
      </c>
      <c r="F39" s="6">
        <f>SUM(F40:F41)</f>
        <v>5711.1</v>
      </c>
    </row>
    <row r="40" spans="1:6" ht="47.25" customHeight="1" x14ac:dyDescent="0.3">
      <c r="A40" s="7" t="s">
        <v>13</v>
      </c>
      <c r="B40" s="19" t="s">
        <v>38</v>
      </c>
      <c r="C40" s="20"/>
      <c r="D40" s="1" t="s">
        <v>14</v>
      </c>
      <c r="E40" s="8">
        <v>2152</v>
      </c>
      <c r="F40" s="8">
        <v>2152</v>
      </c>
    </row>
    <row r="41" spans="1:6" ht="31.5" customHeight="1" x14ac:dyDescent="0.3">
      <c r="A41" s="7" t="s">
        <v>15</v>
      </c>
      <c r="B41" s="19" t="s">
        <v>38</v>
      </c>
      <c r="C41" s="20"/>
      <c r="D41" s="1" t="s">
        <v>16</v>
      </c>
      <c r="E41" s="8">
        <v>3559.1</v>
      </c>
      <c r="F41" s="8">
        <v>3559.1</v>
      </c>
    </row>
    <row r="42" spans="1:6" ht="141.75" customHeight="1" x14ac:dyDescent="0.3">
      <c r="A42" s="4" t="s">
        <v>39</v>
      </c>
      <c r="B42" s="21" t="s">
        <v>40</v>
      </c>
      <c r="C42" s="22"/>
      <c r="D42" s="5"/>
      <c r="E42" s="6">
        <f>SUM(E43:E45)</f>
        <v>15956.5</v>
      </c>
      <c r="F42" s="6">
        <f>SUM(F43:F45)</f>
        <v>865</v>
      </c>
    </row>
    <row r="43" spans="1:6" ht="110.25" customHeight="1" x14ac:dyDescent="0.3">
      <c r="A43" s="7" t="s">
        <v>11</v>
      </c>
      <c r="B43" s="19" t="s">
        <v>40</v>
      </c>
      <c r="C43" s="20"/>
      <c r="D43" s="1" t="s">
        <v>12</v>
      </c>
      <c r="E43" s="8">
        <v>10260.1</v>
      </c>
      <c r="F43" s="8"/>
    </row>
    <row r="44" spans="1:6" ht="47.25" customHeight="1" x14ac:dyDescent="0.3">
      <c r="A44" s="7" t="s">
        <v>13</v>
      </c>
      <c r="B44" s="19" t="s">
        <v>40</v>
      </c>
      <c r="C44" s="20"/>
      <c r="D44" s="1" t="s">
        <v>14</v>
      </c>
      <c r="E44" s="8">
        <v>5677.9</v>
      </c>
      <c r="F44" s="8">
        <v>865</v>
      </c>
    </row>
    <row r="45" spans="1:6" ht="31.5" customHeight="1" x14ac:dyDescent="0.3">
      <c r="A45" s="7" t="s">
        <v>19</v>
      </c>
      <c r="B45" s="19" t="s">
        <v>40</v>
      </c>
      <c r="C45" s="20"/>
      <c r="D45" s="1" t="s">
        <v>20</v>
      </c>
      <c r="E45" s="8">
        <v>18.5</v>
      </c>
      <c r="F45" s="8"/>
    </row>
    <row r="46" spans="1:6" ht="141.75" customHeight="1" x14ac:dyDescent="0.3">
      <c r="A46" s="4" t="s">
        <v>41</v>
      </c>
      <c r="B46" s="21" t="s">
        <v>42</v>
      </c>
      <c r="C46" s="22"/>
      <c r="D46" s="5"/>
      <c r="E46" s="6">
        <f>SUM(E47:E49)</f>
        <v>15563.900000000001</v>
      </c>
      <c r="F46" s="6">
        <f>SUM(F47:F49)</f>
        <v>0</v>
      </c>
    </row>
    <row r="47" spans="1:6" ht="110.25" customHeight="1" x14ac:dyDescent="0.3">
      <c r="A47" s="7" t="s">
        <v>11</v>
      </c>
      <c r="B47" s="19" t="s">
        <v>42</v>
      </c>
      <c r="C47" s="20"/>
      <c r="D47" s="1" t="s">
        <v>12</v>
      </c>
      <c r="E47" s="8">
        <v>15250.5</v>
      </c>
      <c r="F47" s="8"/>
    </row>
    <row r="48" spans="1:6" ht="47.25" customHeight="1" x14ac:dyDescent="0.3">
      <c r="A48" s="7" t="s">
        <v>13</v>
      </c>
      <c r="B48" s="19" t="s">
        <v>42</v>
      </c>
      <c r="C48" s="20"/>
      <c r="D48" s="1" t="s">
        <v>14</v>
      </c>
      <c r="E48" s="8">
        <v>305.2</v>
      </c>
      <c r="F48" s="8"/>
    </row>
    <row r="49" spans="1:6" ht="31.5" customHeight="1" x14ac:dyDescent="0.3">
      <c r="A49" s="7" t="s">
        <v>19</v>
      </c>
      <c r="B49" s="19" t="s">
        <v>42</v>
      </c>
      <c r="C49" s="20"/>
      <c r="D49" s="1" t="s">
        <v>20</v>
      </c>
      <c r="E49" s="8">
        <v>8.1999999999999993</v>
      </c>
      <c r="F49" s="8"/>
    </row>
    <row r="50" spans="1:6" ht="141.75" customHeight="1" x14ac:dyDescent="0.3">
      <c r="A50" s="4" t="s">
        <v>43</v>
      </c>
      <c r="B50" s="21" t="s">
        <v>44</v>
      </c>
      <c r="C50" s="22"/>
      <c r="D50" s="5"/>
      <c r="E50" s="6">
        <f>SUM(E51:E53)</f>
        <v>16684.900000000001</v>
      </c>
      <c r="F50" s="6">
        <f>SUM(F51:F53)</f>
        <v>0</v>
      </c>
    </row>
    <row r="51" spans="1:6" ht="110.25" customHeight="1" x14ac:dyDescent="0.3">
      <c r="A51" s="7" t="s">
        <v>11</v>
      </c>
      <c r="B51" s="19" t="s">
        <v>44</v>
      </c>
      <c r="C51" s="20"/>
      <c r="D51" s="1" t="s">
        <v>12</v>
      </c>
      <c r="E51" s="8">
        <v>15753.3</v>
      </c>
      <c r="F51" s="8"/>
    </row>
    <row r="52" spans="1:6" ht="47.25" customHeight="1" x14ac:dyDescent="0.3">
      <c r="A52" s="7" t="s">
        <v>13</v>
      </c>
      <c r="B52" s="19" t="s">
        <v>44</v>
      </c>
      <c r="C52" s="20"/>
      <c r="D52" s="1" t="s">
        <v>14</v>
      </c>
      <c r="E52" s="8">
        <v>931.4</v>
      </c>
      <c r="F52" s="8"/>
    </row>
    <row r="53" spans="1:6" ht="31.5" customHeight="1" x14ac:dyDescent="0.3">
      <c r="A53" s="7" t="s">
        <v>19</v>
      </c>
      <c r="B53" s="19" t="s">
        <v>44</v>
      </c>
      <c r="C53" s="20"/>
      <c r="D53" s="1" t="s">
        <v>20</v>
      </c>
      <c r="E53" s="8">
        <v>0.2</v>
      </c>
      <c r="F53" s="8"/>
    </row>
    <row r="54" spans="1:6" ht="157.5" customHeight="1" x14ac:dyDescent="0.3">
      <c r="A54" s="4" t="s">
        <v>45</v>
      </c>
      <c r="B54" s="21" t="s">
        <v>46</v>
      </c>
      <c r="C54" s="22"/>
      <c r="D54" s="5"/>
      <c r="E54" s="6">
        <f>SUM(E55:E56)</f>
        <v>6134.4</v>
      </c>
      <c r="F54" s="6">
        <f>SUM(F55:F56)</f>
        <v>0</v>
      </c>
    </row>
    <row r="55" spans="1:6" ht="110.25" customHeight="1" x14ac:dyDescent="0.3">
      <c r="A55" s="7" t="s">
        <v>11</v>
      </c>
      <c r="B55" s="19" t="s">
        <v>46</v>
      </c>
      <c r="C55" s="20"/>
      <c r="D55" s="1" t="s">
        <v>12</v>
      </c>
      <c r="E55" s="8">
        <v>6094.4</v>
      </c>
      <c r="F55" s="8"/>
    </row>
    <row r="56" spans="1:6" ht="47.25" customHeight="1" x14ac:dyDescent="0.3">
      <c r="A56" s="7" t="s">
        <v>13</v>
      </c>
      <c r="B56" s="19" t="s">
        <v>46</v>
      </c>
      <c r="C56" s="20"/>
      <c r="D56" s="1" t="s">
        <v>14</v>
      </c>
      <c r="E56" s="8">
        <v>40</v>
      </c>
      <c r="F56" s="8"/>
    </row>
    <row r="57" spans="1:6" ht="94.5" customHeight="1" x14ac:dyDescent="0.3">
      <c r="A57" s="4" t="s">
        <v>47</v>
      </c>
      <c r="B57" s="21" t="s">
        <v>48</v>
      </c>
      <c r="C57" s="22"/>
      <c r="D57" s="5"/>
      <c r="E57" s="6">
        <f>SUM(E58)</f>
        <v>10735.8</v>
      </c>
      <c r="F57" s="6">
        <f>SUM(F58)</f>
        <v>0</v>
      </c>
    </row>
    <row r="58" spans="1:6" ht="47.25" customHeight="1" x14ac:dyDescent="0.3">
      <c r="A58" s="7" t="s">
        <v>17</v>
      </c>
      <c r="B58" s="19" t="s">
        <v>48</v>
      </c>
      <c r="C58" s="20"/>
      <c r="D58" s="1" t="s">
        <v>18</v>
      </c>
      <c r="E58" s="8">
        <v>10735.8</v>
      </c>
      <c r="F58" s="8"/>
    </row>
    <row r="59" spans="1:6" ht="157.5" customHeight="1" x14ac:dyDescent="0.3">
      <c r="A59" s="4" t="s">
        <v>49</v>
      </c>
      <c r="B59" s="21" t="s">
        <v>50</v>
      </c>
      <c r="C59" s="22"/>
      <c r="D59" s="5"/>
      <c r="E59" s="6">
        <f>SUM(E60:E62)</f>
        <v>5226.5</v>
      </c>
      <c r="F59" s="6">
        <f>SUM(F60:F62)</f>
        <v>0</v>
      </c>
    </row>
    <row r="60" spans="1:6" ht="110.25" customHeight="1" x14ac:dyDescent="0.3">
      <c r="A60" s="7" t="s">
        <v>11</v>
      </c>
      <c r="B60" s="19" t="s">
        <v>50</v>
      </c>
      <c r="C60" s="20"/>
      <c r="D60" s="1" t="s">
        <v>12</v>
      </c>
      <c r="E60" s="8">
        <v>4875.3999999999996</v>
      </c>
      <c r="F60" s="8"/>
    </row>
    <row r="61" spans="1:6" ht="47.25" customHeight="1" x14ac:dyDescent="0.3">
      <c r="A61" s="7" t="s">
        <v>13</v>
      </c>
      <c r="B61" s="19" t="s">
        <v>50</v>
      </c>
      <c r="C61" s="20"/>
      <c r="D61" s="1" t="s">
        <v>14</v>
      </c>
      <c r="E61" s="8">
        <v>345.5</v>
      </c>
      <c r="F61" s="8"/>
    </row>
    <row r="62" spans="1:6" ht="31.5" customHeight="1" x14ac:dyDescent="0.3">
      <c r="A62" s="7" t="s">
        <v>19</v>
      </c>
      <c r="B62" s="19" t="s">
        <v>50</v>
      </c>
      <c r="C62" s="20"/>
      <c r="D62" s="1" t="s">
        <v>20</v>
      </c>
      <c r="E62" s="8">
        <v>5.6</v>
      </c>
      <c r="F62" s="8"/>
    </row>
    <row r="63" spans="1:6" ht="78.75" customHeight="1" x14ac:dyDescent="0.3">
      <c r="A63" s="4" t="s">
        <v>51</v>
      </c>
      <c r="B63" s="21" t="s">
        <v>52</v>
      </c>
      <c r="C63" s="22"/>
      <c r="D63" s="5"/>
      <c r="E63" s="6">
        <f>SUM(E64)</f>
        <v>56</v>
      </c>
      <c r="F63" s="6">
        <f>SUM(F64)</f>
        <v>0</v>
      </c>
    </row>
    <row r="64" spans="1:6" ht="47.25" customHeight="1" x14ac:dyDescent="0.3">
      <c r="A64" s="7" t="s">
        <v>17</v>
      </c>
      <c r="B64" s="19" t="s">
        <v>52</v>
      </c>
      <c r="C64" s="20"/>
      <c r="D64" s="1" t="s">
        <v>18</v>
      </c>
      <c r="E64" s="8">
        <v>56</v>
      </c>
      <c r="F64" s="8"/>
    </row>
    <row r="65" spans="1:6" ht="78.75" customHeight="1" x14ac:dyDescent="0.3">
      <c r="A65" s="4" t="s">
        <v>53</v>
      </c>
      <c r="B65" s="21" t="s">
        <v>54</v>
      </c>
      <c r="C65" s="22"/>
      <c r="D65" s="5"/>
      <c r="E65" s="6">
        <f>SUM(E66)</f>
        <v>8843.7999999999993</v>
      </c>
      <c r="F65" s="6">
        <f>SUM(F66)</f>
        <v>5347.9</v>
      </c>
    </row>
    <row r="66" spans="1:6" ht="31.5" customHeight="1" x14ac:dyDescent="0.3">
      <c r="A66" s="7" t="s">
        <v>15</v>
      </c>
      <c r="B66" s="19" t="s">
        <v>54</v>
      </c>
      <c r="C66" s="20"/>
      <c r="D66" s="1" t="s">
        <v>16</v>
      </c>
      <c r="E66" s="8">
        <v>8843.7999999999993</v>
      </c>
      <c r="F66" s="8">
        <v>5347.9</v>
      </c>
    </row>
    <row r="67" spans="1:6" ht="78.75" customHeight="1" x14ac:dyDescent="0.3">
      <c r="A67" s="4" t="s">
        <v>55</v>
      </c>
      <c r="B67" s="21" t="s">
        <v>56</v>
      </c>
      <c r="C67" s="22"/>
      <c r="D67" s="5"/>
      <c r="E67" s="6">
        <f>SUM(E68)</f>
        <v>39.9</v>
      </c>
      <c r="F67" s="6">
        <f>SUM(F68)</f>
        <v>0</v>
      </c>
    </row>
    <row r="68" spans="1:6" ht="47.25" customHeight="1" x14ac:dyDescent="0.3">
      <c r="A68" s="7" t="s">
        <v>13</v>
      </c>
      <c r="B68" s="19" t="s">
        <v>56</v>
      </c>
      <c r="C68" s="20"/>
      <c r="D68" s="1" t="s">
        <v>14</v>
      </c>
      <c r="E68" s="8">
        <v>39.9</v>
      </c>
      <c r="F68" s="8"/>
    </row>
    <row r="69" spans="1:6" ht="141.75" customHeight="1" x14ac:dyDescent="0.3">
      <c r="A69" s="4" t="s">
        <v>57</v>
      </c>
      <c r="B69" s="21" t="s">
        <v>58</v>
      </c>
      <c r="C69" s="22"/>
      <c r="D69" s="5"/>
      <c r="E69" s="6">
        <f>SUM(E70:E71)</f>
        <v>28228.400000000001</v>
      </c>
      <c r="F69" s="6">
        <f>SUM(F70:F71)</f>
        <v>28228.400000000001</v>
      </c>
    </row>
    <row r="70" spans="1:6" ht="31.5" customHeight="1" x14ac:dyDescent="0.3">
      <c r="A70" s="7" t="s">
        <v>15</v>
      </c>
      <c r="B70" s="19" t="s">
        <v>58</v>
      </c>
      <c r="C70" s="20"/>
      <c r="D70" s="1" t="s">
        <v>16</v>
      </c>
      <c r="E70" s="8">
        <v>1806.7</v>
      </c>
      <c r="F70" s="8">
        <v>1806.7</v>
      </c>
    </row>
    <row r="71" spans="1:6" ht="47.25" customHeight="1" x14ac:dyDescent="0.3">
      <c r="A71" s="7" t="s">
        <v>59</v>
      </c>
      <c r="B71" s="19" t="s">
        <v>58</v>
      </c>
      <c r="C71" s="20"/>
      <c r="D71" s="1" t="s">
        <v>60</v>
      </c>
      <c r="E71" s="8">
        <f>SUM(E72)</f>
        <v>26421.7</v>
      </c>
      <c r="F71" s="8">
        <f>SUM(F72)</f>
        <v>26421.7</v>
      </c>
    </row>
    <row r="72" spans="1:6" ht="78.75" customHeight="1" x14ac:dyDescent="0.3">
      <c r="A72" s="7" t="s">
        <v>61</v>
      </c>
      <c r="B72" s="19" t="s">
        <v>62</v>
      </c>
      <c r="C72" s="20"/>
      <c r="D72" s="1" t="s">
        <v>60</v>
      </c>
      <c r="E72" s="8">
        <v>26421.7</v>
      </c>
      <c r="F72" s="8">
        <v>26421.7</v>
      </c>
    </row>
    <row r="73" spans="1:6" ht="94.5" customHeight="1" x14ac:dyDescent="0.3">
      <c r="A73" s="4" t="s">
        <v>63</v>
      </c>
      <c r="B73" s="21" t="s">
        <v>64</v>
      </c>
      <c r="C73" s="22"/>
      <c r="D73" s="5"/>
      <c r="E73" s="6">
        <f>SUM(E74:E75)</f>
        <v>1504.2</v>
      </c>
      <c r="F73" s="6">
        <f>SUM(F74:F75)</f>
        <v>0</v>
      </c>
    </row>
    <row r="74" spans="1:6" ht="110.25" customHeight="1" x14ac:dyDescent="0.3">
      <c r="A74" s="7" t="s">
        <v>11</v>
      </c>
      <c r="B74" s="19" t="s">
        <v>64</v>
      </c>
      <c r="C74" s="20"/>
      <c r="D74" s="1" t="s">
        <v>12</v>
      </c>
      <c r="E74" s="8">
        <v>1464.9</v>
      </c>
      <c r="F74" s="8"/>
    </row>
    <row r="75" spans="1:6" ht="47.25" customHeight="1" x14ac:dyDescent="0.3">
      <c r="A75" s="7" t="s">
        <v>13</v>
      </c>
      <c r="B75" s="19" t="s">
        <v>64</v>
      </c>
      <c r="C75" s="20"/>
      <c r="D75" s="1" t="s">
        <v>14</v>
      </c>
      <c r="E75" s="8">
        <v>39.299999999999997</v>
      </c>
      <c r="F75" s="8"/>
    </row>
    <row r="76" spans="1:6" ht="173.25" customHeight="1" x14ac:dyDescent="0.3">
      <c r="A76" s="4" t="s">
        <v>65</v>
      </c>
      <c r="B76" s="21" t="s">
        <v>66</v>
      </c>
      <c r="C76" s="22"/>
      <c r="D76" s="5"/>
      <c r="E76" s="6">
        <f>SUM(E77:E80)</f>
        <v>5008.8999999999996</v>
      </c>
      <c r="F76" s="6">
        <f>SUM(F77:F80)</f>
        <v>0</v>
      </c>
    </row>
    <row r="77" spans="1:6" ht="110.25" customHeight="1" x14ac:dyDescent="0.3">
      <c r="A77" s="7" t="s">
        <v>11</v>
      </c>
      <c r="B77" s="19" t="s">
        <v>66</v>
      </c>
      <c r="C77" s="20"/>
      <c r="D77" s="1" t="s">
        <v>12</v>
      </c>
      <c r="E77" s="8">
        <v>3619</v>
      </c>
      <c r="F77" s="8"/>
    </row>
    <row r="78" spans="1:6" ht="47.25" customHeight="1" x14ac:dyDescent="0.3">
      <c r="A78" s="7" t="s">
        <v>13</v>
      </c>
      <c r="B78" s="19" t="s">
        <v>66</v>
      </c>
      <c r="C78" s="20"/>
      <c r="D78" s="1" t="s">
        <v>14</v>
      </c>
      <c r="E78" s="8">
        <v>801.9</v>
      </c>
      <c r="F78" s="8"/>
    </row>
    <row r="79" spans="1:6" ht="31.5" customHeight="1" x14ac:dyDescent="0.3">
      <c r="A79" s="7" t="s">
        <v>15</v>
      </c>
      <c r="B79" s="19" t="s">
        <v>66</v>
      </c>
      <c r="C79" s="20"/>
      <c r="D79" s="1" t="s">
        <v>16</v>
      </c>
      <c r="E79" s="8">
        <v>12</v>
      </c>
      <c r="F79" s="8"/>
    </row>
    <row r="80" spans="1:6" ht="47.25" customHeight="1" x14ac:dyDescent="0.3">
      <c r="A80" s="7" t="s">
        <v>17</v>
      </c>
      <c r="B80" s="19" t="s">
        <v>66</v>
      </c>
      <c r="C80" s="20"/>
      <c r="D80" s="1" t="s">
        <v>18</v>
      </c>
      <c r="E80" s="8">
        <v>576</v>
      </c>
      <c r="F80" s="8"/>
    </row>
    <row r="81" spans="1:6" ht="78.75" customHeight="1" x14ac:dyDescent="0.3">
      <c r="A81" s="4" t="s">
        <v>67</v>
      </c>
      <c r="B81" s="21" t="s">
        <v>68</v>
      </c>
      <c r="C81" s="22"/>
      <c r="D81" s="5"/>
      <c r="E81" s="6">
        <f>SUM(E82)</f>
        <v>2046.4</v>
      </c>
      <c r="F81" s="6">
        <f>SUM(F82)</f>
        <v>0</v>
      </c>
    </row>
    <row r="82" spans="1:6" ht="31.5" customHeight="1" x14ac:dyDescent="0.3">
      <c r="A82" s="7" t="s">
        <v>69</v>
      </c>
      <c r="B82" s="19" t="s">
        <v>68</v>
      </c>
      <c r="C82" s="20"/>
      <c r="D82" s="1" t="s">
        <v>70</v>
      </c>
      <c r="E82" s="8">
        <v>2046.4</v>
      </c>
      <c r="F82" s="8"/>
    </row>
    <row r="83" spans="1:6" ht="94.5" customHeight="1" x14ac:dyDescent="0.3">
      <c r="A83" s="4" t="s">
        <v>71</v>
      </c>
      <c r="B83" s="21" t="s">
        <v>72</v>
      </c>
      <c r="C83" s="22"/>
      <c r="D83" s="5"/>
      <c r="E83" s="6">
        <f>SUM(E84:E86)</f>
        <v>3089.1</v>
      </c>
      <c r="F83" s="6">
        <f>SUM(F84:F86)</f>
        <v>0</v>
      </c>
    </row>
    <row r="84" spans="1:6" ht="110.25" customHeight="1" x14ac:dyDescent="0.3">
      <c r="A84" s="7" t="s">
        <v>11</v>
      </c>
      <c r="B84" s="19" t="s">
        <v>72</v>
      </c>
      <c r="C84" s="20"/>
      <c r="D84" s="1" t="s">
        <v>12</v>
      </c>
      <c r="E84" s="8">
        <v>2909.1</v>
      </c>
      <c r="F84" s="8"/>
    </row>
    <row r="85" spans="1:6" ht="47.25" customHeight="1" x14ac:dyDescent="0.3">
      <c r="A85" s="7" t="s">
        <v>13</v>
      </c>
      <c r="B85" s="19" t="s">
        <v>72</v>
      </c>
      <c r="C85" s="20"/>
      <c r="D85" s="1" t="s">
        <v>14</v>
      </c>
      <c r="E85" s="8">
        <v>20</v>
      </c>
      <c r="F85" s="8"/>
    </row>
    <row r="86" spans="1:6" ht="31.5" customHeight="1" x14ac:dyDescent="0.3">
      <c r="A86" s="7" t="s">
        <v>19</v>
      </c>
      <c r="B86" s="19" t="s">
        <v>72</v>
      </c>
      <c r="C86" s="20"/>
      <c r="D86" s="1" t="s">
        <v>20</v>
      </c>
      <c r="E86" s="8">
        <v>160</v>
      </c>
      <c r="F86" s="8"/>
    </row>
    <row r="87" spans="1:6" ht="94.5" customHeight="1" x14ac:dyDescent="0.3">
      <c r="A87" s="4" t="s">
        <v>73</v>
      </c>
      <c r="B87" s="21" t="s">
        <v>74</v>
      </c>
      <c r="C87" s="22"/>
      <c r="D87" s="5"/>
      <c r="E87" s="6">
        <f>SUM(E88:E89)</f>
        <v>53201.1</v>
      </c>
      <c r="F87" s="6">
        <f>SUM(F88:F89)</f>
        <v>38728.199999999997</v>
      </c>
    </row>
    <row r="88" spans="1:6" ht="47.25" customHeight="1" x14ac:dyDescent="0.3">
      <c r="A88" s="7" t="s">
        <v>13</v>
      </c>
      <c r="B88" s="19" t="s">
        <v>74</v>
      </c>
      <c r="C88" s="20"/>
      <c r="D88" s="1" t="s">
        <v>14</v>
      </c>
      <c r="E88" s="8">
        <v>49481.1</v>
      </c>
      <c r="F88" s="8">
        <v>38728.199999999997</v>
      </c>
    </row>
    <row r="89" spans="1:6" ht="31.5" customHeight="1" x14ac:dyDescent="0.3">
      <c r="A89" s="7" t="s">
        <v>19</v>
      </c>
      <c r="B89" s="19" t="s">
        <v>74</v>
      </c>
      <c r="C89" s="20"/>
      <c r="D89" s="1" t="s">
        <v>20</v>
      </c>
      <c r="E89" s="8">
        <v>3720</v>
      </c>
      <c r="F89" s="8"/>
    </row>
    <row r="90" spans="1:6" ht="94.5" customHeight="1" x14ac:dyDescent="0.3">
      <c r="A90" s="4" t="s">
        <v>75</v>
      </c>
      <c r="B90" s="21" t="s">
        <v>76</v>
      </c>
      <c r="C90" s="22"/>
      <c r="D90" s="5"/>
      <c r="E90" s="6">
        <f>SUM(E91:E92,E95)</f>
        <v>22472.3</v>
      </c>
      <c r="F90" s="6">
        <f>SUM(F91:F92,F95)</f>
        <v>17679.5</v>
      </c>
    </row>
    <row r="91" spans="1:6" ht="47.25" customHeight="1" x14ac:dyDescent="0.3">
      <c r="A91" s="7" t="s">
        <v>13</v>
      </c>
      <c r="B91" s="19" t="s">
        <v>76</v>
      </c>
      <c r="C91" s="20"/>
      <c r="D91" s="1" t="s">
        <v>14</v>
      </c>
      <c r="E91" s="8">
        <v>20671</v>
      </c>
      <c r="F91" s="8">
        <v>17679.5</v>
      </c>
    </row>
    <row r="92" spans="1:6" ht="47.25" customHeight="1" x14ac:dyDescent="0.3">
      <c r="A92" s="7" t="s">
        <v>59</v>
      </c>
      <c r="B92" s="19" t="s">
        <v>76</v>
      </c>
      <c r="C92" s="20"/>
      <c r="D92" s="1" t="s">
        <v>60</v>
      </c>
      <c r="E92" s="8">
        <f>SUM(E93:E94)</f>
        <v>925</v>
      </c>
      <c r="F92" s="8">
        <f>SUM(F93:F94)</f>
        <v>0</v>
      </c>
    </row>
    <row r="93" spans="1:6" ht="47.25" customHeight="1" x14ac:dyDescent="0.3">
      <c r="A93" s="7" t="s">
        <v>77</v>
      </c>
      <c r="B93" s="19" t="s">
        <v>78</v>
      </c>
      <c r="C93" s="20"/>
      <c r="D93" s="1" t="s">
        <v>60</v>
      </c>
      <c r="E93" s="8">
        <v>432</v>
      </c>
      <c r="F93" s="8"/>
    </row>
    <row r="94" spans="1:6" ht="47.25" customHeight="1" x14ac:dyDescent="0.3">
      <c r="A94" s="7" t="s">
        <v>79</v>
      </c>
      <c r="B94" s="19" t="s">
        <v>78</v>
      </c>
      <c r="C94" s="20"/>
      <c r="D94" s="1" t="s">
        <v>60</v>
      </c>
      <c r="E94" s="8">
        <v>493</v>
      </c>
      <c r="F94" s="8"/>
    </row>
    <row r="95" spans="1:6" ht="31.5" customHeight="1" x14ac:dyDescent="0.3">
      <c r="A95" s="7" t="s">
        <v>19</v>
      </c>
      <c r="B95" s="19" t="s">
        <v>76</v>
      </c>
      <c r="C95" s="20"/>
      <c r="D95" s="1" t="s">
        <v>20</v>
      </c>
      <c r="E95" s="8">
        <v>876.3</v>
      </c>
      <c r="F95" s="8"/>
    </row>
    <row r="96" spans="1:6" ht="78.75" customHeight="1" x14ac:dyDescent="0.3">
      <c r="A96" s="4" t="s">
        <v>80</v>
      </c>
      <c r="B96" s="21" t="s">
        <v>81</v>
      </c>
      <c r="C96" s="22"/>
      <c r="D96" s="5"/>
      <c r="E96" s="6">
        <f>SUM(E97:E98)</f>
        <v>120182.79999999999</v>
      </c>
      <c r="F96" s="6">
        <f>SUM(F97:F98)</f>
        <v>111322.9</v>
      </c>
    </row>
    <row r="97" spans="1:6" ht="47.25" customHeight="1" x14ac:dyDescent="0.3">
      <c r="A97" s="7" t="s">
        <v>13</v>
      </c>
      <c r="B97" s="19" t="s">
        <v>81</v>
      </c>
      <c r="C97" s="20"/>
      <c r="D97" s="1" t="s">
        <v>14</v>
      </c>
      <c r="E97" s="8">
        <v>7735.4</v>
      </c>
      <c r="F97" s="8"/>
    </row>
    <row r="98" spans="1:6" ht="31.5" customHeight="1" x14ac:dyDescent="0.3">
      <c r="A98" s="7" t="s">
        <v>19</v>
      </c>
      <c r="B98" s="19" t="s">
        <v>81</v>
      </c>
      <c r="C98" s="20"/>
      <c r="D98" s="1" t="s">
        <v>20</v>
      </c>
      <c r="E98" s="8">
        <v>112447.4</v>
      </c>
      <c r="F98" s="8">
        <v>111322.9</v>
      </c>
    </row>
    <row r="99" spans="1:6" ht="78.75" customHeight="1" x14ac:dyDescent="0.3">
      <c r="A99" s="4" t="s">
        <v>82</v>
      </c>
      <c r="B99" s="21" t="s">
        <v>83</v>
      </c>
      <c r="C99" s="22"/>
      <c r="D99" s="5"/>
      <c r="E99" s="6">
        <f>SUM(E100:E101,E103:E104)</f>
        <v>91803.299999999988</v>
      </c>
      <c r="F99" s="6">
        <f>SUM(F100:F101,F103:F104)</f>
        <v>89958.399999999994</v>
      </c>
    </row>
    <row r="100" spans="1:6" ht="31.5" customHeight="1" x14ac:dyDescent="0.3">
      <c r="A100" s="7" t="s">
        <v>15</v>
      </c>
      <c r="B100" s="19" t="s">
        <v>83</v>
      </c>
      <c r="C100" s="20"/>
      <c r="D100" s="1" t="s">
        <v>16</v>
      </c>
      <c r="E100" s="8">
        <v>34011.199999999997</v>
      </c>
      <c r="F100" s="8">
        <v>33943.9</v>
      </c>
    </row>
    <row r="101" spans="1:6" ht="47.25" customHeight="1" x14ac:dyDescent="0.3">
      <c r="A101" s="7" t="s">
        <v>59</v>
      </c>
      <c r="B101" s="19" t="s">
        <v>83</v>
      </c>
      <c r="C101" s="20"/>
      <c r="D101" s="1" t="s">
        <v>60</v>
      </c>
      <c r="E101" s="8">
        <f>SUM(E102)</f>
        <v>2843.3</v>
      </c>
      <c r="F101" s="8">
        <f>SUM(F102)</f>
        <v>2843.3</v>
      </c>
    </row>
    <row r="102" spans="1:6" ht="141.75" customHeight="1" x14ac:dyDescent="0.3">
      <c r="A102" s="7" t="s">
        <v>84</v>
      </c>
      <c r="B102" s="19" t="s">
        <v>85</v>
      </c>
      <c r="C102" s="20"/>
      <c r="D102" s="1" t="s">
        <v>60</v>
      </c>
      <c r="E102" s="8">
        <v>2843.3</v>
      </c>
      <c r="F102" s="8">
        <v>2843.3</v>
      </c>
    </row>
    <row r="103" spans="1:6" ht="47.25" customHeight="1" x14ac:dyDescent="0.3">
      <c r="A103" s="7" t="s">
        <v>17</v>
      </c>
      <c r="B103" s="19" t="s">
        <v>83</v>
      </c>
      <c r="C103" s="20"/>
      <c r="D103" s="1" t="s">
        <v>18</v>
      </c>
      <c r="E103" s="8">
        <v>699.7</v>
      </c>
      <c r="F103" s="8"/>
    </row>
    <row r="104" spans="1:6" ht="31.5" customHeight="1" x14ac:dyDescent="0.3">
      <c r="A104" s="7" t="s">
        <v>19</v>
      </c>
      <c r="B104" s="19" t="s">
        <v>83</v>
      </c>
      <c r="C104" s="20"/>
      <c r="D104" s="1" t="s">
        <v>20</v>
      </c>
      <c r="E104" s="8">
        <v>54249.1</v>
      </c>
      <c r="F104" s="8">
        <v>53171.199999999997</v>
      </c>
    </row>
    <row r="105" spans="1:6" ht="63" customHeight="1" x14ac:dyDescent="0.3">
      <c r="A105" s="4" t="s">
        <v>86</v>
      </c>
      <c r="B105" s="21" t="s">
        <v>87</v>
      </c>
      <c r="C105" s="22"/>
      <c r="D105" s="5"/>
      <c r="E105" s="6">
        <f>SUM(E106:E109)</f>
        <v>69195.5</v>
      </c>
      <c r="F105" s="6">
        <f>SUM(F106:F109)</f>
        <v>2490.7000000000003</v>
      </c>
    </row>
    <row r="106" spans="1:6" ht="110.25" customHeight="1" x14ac:dyDescent="0.3">
      <c r="A106" s="7" t="s">
        <v>11</v>
      </c>
      <c r="B106" s="19" t="s">
        <v>87</v>
      </c>
      <c r="C106" s="20"/>
      <c r="D106" s="1" t="s">
        <v>12</v>
      </c>
      <c r="E106" s="8">
        <v>36.799999999999997</v>
      </c>
      <c r="F106" s="8">
        <v>36.799999999999997</v>
      </c>
    </row>
    <row r="107" spans="1:6" ht="47.25" customHeight="1" x14ac:dyDescent="0.3">
      <c r="A107" s="7" t="s">
        <v>13</v>
      </c>
      <c r="B107" s="19" t="s">
        <v>87</v>
      </c>
      <c r="C107" s="20"/>
      <c r="D107" s="1" t="s">
        <v>14</v>
      </c>
      <c r="E107" s="8">
        <v>7612.4</v>
      </c>
      <c r="F107" s="8">
        <v>2453.9</v>
      </c>
    </row>
    <row r="108" spans="1:6" ht="47.25" customHeight="1" x14ac:dyDescent="0.3">
      <c r="A108" s="7" t="s">
        <v>17</v>
      </c>
      <c r="B108" s="19" t="s">
        <v>87</v>
      </c>
      <c r="C108" s="20"/>
      <c r="D108" s="1" t="s">
        <v>18</v>
      </c>
      <c r="E108" s="8">
        <v>60431.199999999997</v>
      </c>
      <c r="F108" s="8"/>
    </row>
    <row r="109" spans="1:6" ht="31.5" customHeight="1" x14ac:dyDescent="0.3">
      <c r="A109" s="7" t="s">
        <v>19</v>
      </c>
      <c r="B109" s="19" t="s">
        <v>87</v>
      </c>
      <c r="C109" s="20"/>
      <c r="D109" s="1" t="s">
        <v>20</v>
      </c>
      <c r="E109" s="8">
        <v>1115.0999999999999</v>
      </c>
      <c r="F109" s="8"/>
    </row>
    <row r="110" spans="1:6" ht="78.75" customHeight="1" x14ac:dyDescent="0.3">
      <c r="A110" s="4" t="s">
        <v>88</v>
      </c>
      <c r="B110" s="21" t="s">
        <v>89</v>
      </c>
      <c r="C110" s="22"/>
      <c r="D110" s="5"/>
      <c r="E110" s="6">
        <f>SUM(E111)</f>
        <v>150315.9</v>
      </c>
      <c r="F110" s="6">
        <f>SUM(F111)</f>
        <v>145725.1</v>
      </c>
    </row>
    <row r="111" spans="1:6" ht="47.25" customHeight="1" x14ac:dyDescent="0.3">
      <c r="A111" s="7" t="s">
        <v>13</v>
      </c>
      <c r="B111" s="19" t="s">
        <v>89</v>
      </c>
      <c r="C111" s="20"/>
      <c r="D111" s="1" t="s">
        <v>14</v>
      </c>
      <c r="E111" s="8">
        <v>150315.9</v>
      </c>
      <c r="F111" s="8">
        <v>145725.1</v>
      </c>
    </row>
    <row r="112" spans="1:6" ht="94.5" customHeight="1" x14ac:dyDescent="0.3">
      <c r="A112" s="4" t="s">
        <v>90</v>
      </c>
      <c r="B112" s="21" t="s">
        <v>91</v>
      </c>
      <c r="C112" s="22"/>
      <c r="D112" s="5"/>
      <c r="E112" s="6">
        <f>SUM(E113:E114)</f>
        <v>6481.3</v>
      </c>
      <c r="F112" s="6">
        <f>SUM(F113:F114)</f>
        <v>3107.6</v>
      </c>
    </row>
    <row r="113" spans="1:8" ht="47.25" customHeight="1" x14ac:dyDescent="0.3">
      <c r="A113" s="7" t="s">
        <v>13</v>
      </c>
      <c r="B113" s="19" t="s">
        <v>91</v>
      </c>
      <c r="C113" s="20"/>
      <c r="D113" s="1" t="s">
        <v>14</v>
      </c>
      <c r="E113" s="8">
        <v>1061.3</v>
      </c>
      <c r="F113" s="8">
        <v>397.6</v>
      </c>
    </row>
    <row r="114" spans="1:8" ht="47.25" customHeight="1" x14ac:dyDescent="0.3">
      <c r="A114" s="7" t="s">
        <v>17</v>
      </c>
      <c r="B114" s="19" t="s">
        <v>91</v>
      </c>
      <c r="C114" s="20"/>
      <c r="D114" s="1" t="s">
        <v>18</v>
      </c>
      <c r="E114" s="8">
        <v>5420</v>
      </c>
      <c r="F114" s="8">
        <v>2710</v>
      </c>
    </row>
    <row r="115" spans="1:8" ht="110.25" customHeight="1" x14ac:dyDescent="0.3">
      <c r="A115" s="4" t="s">
        <v>92</v>
      </c>
      <c r="B115" s="21" t="s">
        <v>93</v>
      </c>
      <c r="C115" s="22"/>
      <c r="D115" s="5"/>
      <c r="E115" s="6">
        <f>SUM(E116)</f>
        <v>6151.6</v>
      </c>
      <c r="F115" s="6">
        <f>SUM(F116)</f>
        <v>344.6</v>
      </c>
    </row>
    <row r="116" spans="1:8" ht="47.25" customHeight="1" x14ac:dyDescent="0.3">
      <c r="A116" s="7" t="s">
        <v>17</v>
      </c>
      <c r="B116" s="19" t="s">
        <v>93</v>
      </c>
      <c r="C116" s="20"/>
      <c r="D116" s="1" t="s">
        <v>18</v>
      </c>
      <c r="E116" s="8">
        <v>6151.6</v>
      </c>
      <c r="F116" s="8">
        <v>344.6</v>
      </c>
    </row>
    <row r="117" spans="1:8" ht="78.75" customHeight="1" x14ac:dyDescent="0.3">
      <c r="A117" s="4" t="s">
        <v>94</v>
      </c>
      <c r="B117" s="21" t="s">
        <v>95</v>
      </c>
      <c r="C117" s="22"/>
      <c r="D117" s="5"/>
      <c r="E117" s="6">
        <f>SUM(E118:E119)</f>
        <v>99039</v>
      </c>
      <c r="F117" s="6">
        <f>SUM(F118:F119)</f>
        <v>16915.599999999999</v>
      </c>
    </row>
    <row r="118" spans="1:8" ht="47.25" customHeight="1" x14ac:dyDescent="0.3">
      <c r="A118" s="7" t="s">
        <v>13</v>
      </c>
      <c r="B118" s="19" t="s">
        <v>95</v>
      </c>
      <c r="C118" s="20"/>
      <c r="D118" s="1" t="s">
        <v>14</v>
      </c>
      <c r="E118" s="8">
        <v>16755.2</v>
      </c>
      <c r="F118" s="8">
        <v>15157.5</v>
      </c>
    </row>
    <row r="119" spans="1:8" ht="47.25" customHeight="1" x14ac:dyDescent="0.3">
      <c r="A119" s="7" t="s">
        <v>17</v>
      </c>
      <c r="B119" s="19" t="s">
        <v>95</v>
      </c>
      <c r="C119" s="20"/>
      <c r="D119" s="1" t="s">
        <v>18</v>
      </c>
      <c r="E119" s="8">
        <v>82283.8</v>
      </c>
      <c r="F119" s="8">
        <v>1758.1</v>
      </c>
    </row>
    <row r="120" spans="1:8" ht="47.25" customHeight="1" x14ac:dyDescent="0.3">
      <c r="A120" s="4" t="s">
        <v>96</v>
      </c>
      <c r="B120" s="21" t="s">
        <v>97</v>
      </c>
      <c r="C120" s="22"/>
      <c r="D120" s="5"/>
      <c r="E120" s="6">
        <f>SUM(E121:E123)</f>
        <v>2943.3999999999996</v>
      </c>
      <c r="F120" s="6">
        <f>SUM(F121:F123)</f>
        <v>238</v>
      </c>
    </row>
    <row r="121" spans="1:8" ht="110.25" customHeight="1" x14ac:dyDescent="0.3">
      <c r="A121" s="7" t="s">
        <v>11</v>
      </c>
      <c r="B121" s="19" t="s">
        <v>97</v>
      </c>
      <c r="C121" s="20"/>
      <c r="D121" s="1" t="s">
        <v>12</v>
      </c>
      <c r="E121" s="8">
        <v>2674.7</v>
      </c>
      <c r="F121" s="8"/>
    </row>
    <row r="122" spans="1:8" ht="47.25" customHeight="1" x14ac:dyDescent="0.3">
      <c r="A122" s="7" t="s">
        <v>13</v>
      </c>
      <c r="B122" s="19" t="s">
        <v>97</v>
      </c>
      <c r="C122" s="20"/>
      <c r="D122" s="1" t="s">
        <v>14</v>
      </c>
      <c r="E122" s="8">
        <v>30.7</v>
      </c>
      <c r="F122" s="8"/>
    </row>
    <row r="123" spans="1:8" ht="31.5" customHeight="1" x14ac:dyDescent="0.3">
      <c r="A123" s="7" t="s">
        <v>15</v>
      </c>
      <c r="B123" s="19" t="s">
        <v>97</v>
      </c>
      <c r="C123" s="20"/>
      <c r="D123" s="1" t="s">
        <v>16</v>
      </c>
      <c r="E123" s="8">
        <v>238</v>
      </c>
      <c r="F123" s="8">
        <v>238</v>
      </c>
    </row>
    <row r="124" spans="1:8" ht="15.75" customHeight="1" x14ac:dyDescent="0.3">
      <c r="A124" s="9" t="s">
        <v>7</v>
      </c>
      <c r="B124" s="23"/>
      <c r="C124" s="24"/>
      <c r="D124" s="10"/>
      <c r="E124" s="2">
        <f>SUM(E8,E15,E18,E22,E25,E27,E30,E33,E37,E39,E42,E46,E50,E54,E57,E59,E63,E65,E67,E69,E73,E76,E81,E83,E87,E90,E96,E99,E105,E110,E112,E115,E117,E120)</f>
        <v>876726.7</v>
      </c>
      <c r="F124" s="2">
        <f>SUM(F8,F15,F18,F22,F25,F27,F30,F33,F37,F39,F42,F46,F50,F54,F57,F59,F63,F65,F67,F69,F73,F76,F81,F83,F87,F90,F96,F99,F105,F110,F112,F115,F117,F120)</f>
        <v>491081.5</v>
      </c>
      <c r="G124" s="2"/>
      <c r="H124" s="2"/>
    </row>
    <row r="126" spans="1:8" ht="15.6" x14ac:dyDescent="0.3">
      <c r="E126" s="3"/>
    </row>
  </sheetData>
  <mergeCells count="127">
    <mergeCell ref="B122:C122"/>
    <mergeCell ref="B123:C123"/>
    <mergeCell ref="B124:C124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1:C81"/>
    <mergeCell ref="B82:C82"/>
    <mergeCell ref="B83:C83"/>
    <mergeCell ref="B84:C84"/>
    <mergeCell ref="B85:C85"/>
    <mergeCell ref="B75:C75"/>
    <mergeCell ref="B76:C76"/>
    <mergeCell ref="B77:C77"/>
    <mergeCell ref="B78:C78"/>
    <mergeCell ref="B79:C79"/>
    <mergeCell ref="B80:C80"/>
    <mergeCell ref="B69:C69"/>
    <mergeCell ref="B70:C70"/>
    <mergeCell ref="B71:C71"/>
    <mergeCell ref="B72:C72"/>
    <mergeCell ref="B73:C73"/>
    <mergeCell ref="B74:C74"/>
    <mergeCell ref="B63:C63"/>
    <mergeCell ref="B64:C64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45:C45"/>
    <mergeCell ref="B46:C46"/>
    <mergeCell ref="B47:C47"/>
    <mergeCell ref="B48:C48"/>
    <mergeCell ref="B49:C49"/>
    <mergeCell ref="B50:C50"/>
    <mergeCell ref="B39:C39"/>
    <mergeCell ref="B40:C40"/>
    <mergeCell ref="B41:C41"/>
    <mergeCell ref="B42:C42"/>
    <mergeCell ref="B43:C43"/>
    <mergeCell ref="B44:C44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B8:C8"/>
    <mergeCell ref="B9:C9"/>
    <mergeCell ref="B10:C10"/>
    <mergeCell ref="B11:C11"/>
    <mergeCell ref="B12:C12"/>
    <mergeCell ref="B14:C14"/>
    <mergeCell ref="A1:B2"/>
    <mergeCell ref="C1:F1"/>
    <mergeCell ref="C2:F2"/>
    <mergeCell ref="A3:F3"/>
    <mergeCell ref="A6:A7"/>
    <mergeCell ref="B6:C7"/>
    <mergeCell ref="D6:D7"/>
    <mergeCell ref="E6:F6"/>
    <mergeCell ref="B13:C13"/>
    <mergeCell ref="A5:F5"/>
    <mergeCell ref="B4:F4"/>
  </mergeCells>
  <pageMargins left="0.78738889999999995" right="0.39369446000000002" top="0.39369446000000002" bottom="0.39369446000000002" header="0.01" footer="0.5"/>
  <pageSetup paperSize="9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И.Г. Полозова</dc:creator>
  <cp:lastModifiedBy>И.Г. Полозова</cp:lastModifiedBy>
  <dcterms:created xsi:type="dcterms:W3CDTF">2023-12-07T08:38:47Z</dcterms:created>
  <dcterms:modified xsi:type="dcterms:W3CDTF">2025-06-02T05:32:38Z</dcterms:modified>
</cp:coreProperties>
</file>